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Segundo Trimestre\Información\"/>
    </mc:Choice>
  </mc:AlternateContent>
  <bookViews>
    <workbookView xWindow="0" yWindow="0" windowWidth="17670" windowHeight="474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'1'!$A$1:$J$13</definedName>
    <definedName name="_xlnm.Print_Area" localSheetId="2">'3'!$A$1:$D$10</definedName>
  </definedNames>
  <calcPr calcId="152511"/>
</workbook>
</file>

<file path=xl/calcChain.xml><?xml version="1.0" encoding="utf-8"?>
<calcChain xmlns="http://schemas.openxmlformats.org/spreadsheetml/2006/main">
  <c r="C9" i="6" l="1"/>
  <c r="J12" i="5" l="1"/>
  <c r="J11" i="5"/>
  <c r="D7" i="8" l="1"/>
  <c r="C7" i="8"/>
  <c r="D7" i="7" l="1"/>
  <c r="J8" i="5"/>
  <c r="C7" i="7" l="1"/>
  <c r="J6" i="5" l="1"/>
  <c r="J7" i="5"/>
  <c r="J9" i="5"/>
  <c r="J10" i="5"/>
  <c r="G9" i="5" l="1"/>
  <c r="G10" i="5" s="1"/>
  <c r="G11" i="5" s="1"/>
  <c r="G12" i="5" s="1"/>
</calcChain>
</file>

<file path=xl/sharedStrings.xml><?xml version="1.0" encoding="utf-8"?>
<sst xmlns="http://schemas.openxmlformats.org/spreadsheetml/2006/main" count="71" uniqueCount="46">
  <si>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</si>
  <si>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</si>
  <si>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</si>
  <si>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</si>
  <si>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</si>
  <si>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</si>
  <si>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</si>
  <si>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</si>
  <si>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</si>
  <si>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</si>
  <si>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</si>
  <si>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</si>
  <si>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</si>
  <si>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BBVA Bancomer</t>
  </si>
  <si>
    <t>Banamex</t>
  </si>
  <si>
    <t>TIIE + 1.06</t>
  </si>
  <si>
    <t>HSBC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</si>
  <si>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</si>
  <si>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</si>
  <si>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</si>
  <si>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</si>
  <si>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</si>
  <si>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</si>
  <si>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</si>
  <si>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CETES 182 + sobretasa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</si>
  <si>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</si>
  <si>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</si>
  <si>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</si>
  <si>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</si>
  <si>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</si>
  <si>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TIIE + 0.45</t>
  </si>
  <si>
    <t xml:space="preserve">TIIE + 1.60 </t>
  </si>
  <si>
    <t>TIIE + 0.30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</si>
  <si>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</si>
  <si>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 xml:space="preserve">Deuda Pública Bruta Total descontando la amortización </t>
  </si>
  <si>
    <t>Al 31 de diciembre de 2018</t>
  </si>
  <si>
    <t>FAFEF 2019</t>
  </si>
  <si>
    <t>TIIE + 0.28</t>
  </si>
  <si>
    <t>Deuda Pública Bruta Total al 31 de diciembre de 2018</t>
  </si>
  <si>
    <t>(-) Amortización al 31 de marzo de 2019</t>
  </si>
  <si>
    <t>(-) Amortización al 30 de junio de 2019</t>
  </si>
  <si>
    <t>Al 30 de junio de 2019</t>
  </si>
  <si>
    <t>Producto Interno Bruto estatal a precios constantes de 2013. Cifras revisadas de 2017. WWW.inegi.org.mx</t>
  </si>
  <si>
    <t>Los ingresos propios fueron consultados en la PEI el 17 de julio de 2019.</t>
  </si>
  <si>
    <t>Al 30 de Junio de 2019</t>
  </si>
  <si>
    <t>El importe por concepto de FAFEF fue consultado en la PEI el 16 de julio de 2019 y tiene un registro de $926,050,998.37 para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</si>
</sst>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General_)"/>
    <numFmt numFmtId="167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6" fontId="3" fillId="0" borderId="0"/>
    <xf numFmtId="43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0" fontId="0" fillId="0" borderId="0" xfId="0" applyFill="1"/>
    <xf numFmtId="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165" fontId="0" fillId="0" borderId="0" xfId="0" applyNumberFormat="1" applyBorder="1"/>
    <xf numFmtId="44" fontId="0" fillId="0" borderId="1" xfId="1" applyFont="1" applyFill="1" applyBorder="1"/>
    <xf numFmtId="4" fontId="8" fillId="0" borderId="0" xfId="0" applyNumberFormat="1" applyFont="1" applyFill="1"/>
    <xf numFmtId="165" fontId="0" fillId="0" borderId="1" xfId="1" applyNumberFormat="1" applyFont="1" applyFill="1" applyBorder="1"/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wrapText="1"/>
    </xf>
    <xf numFmtId="0" fontId="8" fillId="0" borderId="0" xfId="0" applyFont="1" applyFill="1"/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0</xdr:row>
      <xdr:rowOff>9526</xdr:rowOff>
    </xdr:from>
    <xdr:to>
      <xdr:col>1</xdr:col>
      <xdr:colOff>85725</xdr:colOff>
      <xdr:row>2</xdr:row>
      <xdr:rowOff>169146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9526"/>
          <a:ext cx="561975" cy="54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66674</xdr:rowOff>
    </xdr:from>
    <xdr:to>
      <xdr:col>0</xdr:col>
      <xdr:colOff>825874</xdr:colOff>
      <xdr:row>1</xdr:row>
      <xdr:rowOff>476249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66674"/>
          <a:ext cx="6353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0</xdr:col>
      <xdr:colOff>866775</xdr:colOff>
      <xdr:row>3</xdr:row>
      <xdr:rowOff>57149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6675"/>
          <a:ext cx="59055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19049</xdr:rowOff>
    </xdr:from>
    <xdr:to>
      <xdr:col>0</xdr:col>
      <xdr:colOff>819150</xdr:colOff>
      <xdr:row>3</xdr:row>
      <xdr:rowOff>47624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49"/>
          <a:ext cx="6286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K22" sqref="K22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18" bestFit="1" customWidth="1"/>
    <col min="10" max="10" width="10.7109375" bestFit="1" customWidth="1"/>
    <col min="12" max="12" width="16.85546875" style="35" bestFit="1" customWidth="1"/>
    <col min="13" max="13" width="16.85546875" style="15" bestFit="1" customWidth="1"/>
    <col min="14" max="14" width="15.140625" customWidth="1"/>
  </cols>
  <sheetData>
    <row r="1" spans="1:13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</row>
    <row r="2" spans="1:13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</row>
    <row r="3" spans="1:13" x14ac:dyDescent="0.25">
      <c r="A3" s="55" t="s">
        <v>44</v>
      </c>
      <c r="B3" s="56"/>
      <c r="C3" s="56"/>
      <c r="D3" s="56"/>
      <c r="E3" s="56"/>
      <c r="F3" s="56"/>
      <c r="G3" s="56"/>
      <c r="H3" s="56"/>
      <c r="I3" s="56"/>
      <c r="J3" s="57"/>
      <c r="L3" s="36"/>
    </row>
    <row r="4" spans="1:13" ht="56.25" customHeight="1" x14ac:dyDescent="0.25">
      <c r="A4" s="60" t="s">
        <v>2</v>
      </c>
      <c r="B4" s="60" t="s">
        <v>25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58" t="s">
        <v>11</v>
      </c>
      <c r="J4" s="59"/>
      <c r="L4" s="69"/>
    </row>
    <row r="5" spans="1:13" ht="44.25" customHeight="1" x14ac:dyDescent="0.25">
      <c r="A5" s="61"/>
      <c r="B5" s="61"/>
      <c r="C5" s="61"/>
      <c r="D5" s="61"/>
      <c r="E5" s="61"/>
      <c r="F5" s="61"/>
      <c r="G5" s="61"/>
      <c r="H5" s="61"/>
      <c r="I5" s="21" t="s">
        <v>9</v>
      </c>
      <c r="J5" s="21" t="s">
        <v>10</v>
      </c>
    </row>
    <row r="6" spans="1:13" ht="30" x14ac:dyDescent="0.25">
      <c r="A6" s="1" t="s">
        <v>20</v>
      </c>
      <c r="B6" s="4">
        <v>216</v>
      </c>
      <c r="C6" s="16" t="s">
        <v>24</v>
      </c>
      <c r="D6" s="2" t="s">
        <v>21</v>
      </c>
      <c r="E6" s="1" t="s">
        <v>12</v>
      </c>
      <c r="F6" s="3">
        <v>1184414400</v>
      </c>
      <c r="G6" s="4" t="s">
        <v>36</v>
      </c>
      <c r="H6" s="3">
        <v>0</v>
      </c>
      <c r="I6" s="12">
        <v>33827282.899999999</v>
      </c>
      <c r="J6" s="9">
        <f>I6/$L$6</f>
        <v>3.6528531322293813E-2</v>
      </c>
      <c r="L6" s="44">
        <v>926050998.37</v>
      </c>
    </row>
    <row r="7" spans="1:13" ht="30" x14ac:dyDescent="0.25">
      <c r="A7" s="1" t="s">
        <v>20</v>
      </c>
      <c r="B7" s="4">
        <v>180</v>
      </c>
      <c r="C7" s="1" t="s">
        <v>32</v>
      </c>
      <c r="D7" s="2" t="s">
        <v>21</v>
      </c>
      <c r="E7" s="1" t="s">
        <v>13</v>
      </c>
      <c r="F7" s="3">
        <v>500000000</v>
      </c>
      <c r="G7" s="4" t="s">
        <v>36</v>
      </c>
      <c r="H7" s="3">
        <v>0</v>
      </c>
      <c r="I7" s="20">
        <v>13888500</v>
      </c>
      <c r="J7" s="9">
        <f>I7/$L$6</f>
        <v>1.4997554156786195E-2</v>
      </c>
    </row>
    <row r="8" spans="1:13" ht="30" x14ac:dyDescent="0.25">
      <c r="A8" s="1" t="s">
        <v>20</v>
      </c>
      <c r="B8" s="4">
        <v>180</v>
      </c>
      <c r="C8" s="1" t="s">
        <v>31</v>
      </c>
      <c r="D8" s="2" t="s">
        <v>21</v>
      </c>
      <c r="E8" s="1" t="s">
        <v>13</v>
      </c>
      <c r="F8" s="3">
        <v>1380000000</v>
      </c>
      <c r="G8" s="4" t="s">
        <v>36</v>
      </c>
      <c r="H8" s="3">
        <v>0</v>
      </c>
      <c r="I8" s="12">
        <v>38333250</v>
      </c>
      <c r="J8" s="9">
        <f>I8/$L$6</f>
        <v>4.1394318528323752E-2</v>
      </c>
    </row>
    <row r="9" spans="1:13" ht="30" x14ac:dyDescent="0.25">
      <c r="A9" s="1" t="s">
        <v>20</v>
      </c>
      <c r="B9" s="4">
        <v>180</v>
      </c>
      <c r="C9" s="1" t="s">
        <v>32</v>
      </c>
      <c r="D9" s="2" t="s">
        <v>21</v>
      </c>
      <c r="E9" s="1" t="s">
        <v>14</v>
      </c>
      <c r="F9" s="3">
        <v>500000000</v>
      </c>
      <c r="G9" s="4" t="str">
        <f>G8</f>
        <v>FAFEF 2019</v>
      </c>
      <c r="H9" s="3">
        <v>0</v>
      </c>
      <c r="I9" s="12">
        <v>16666666.679999998</v>
      </c>
      <c r="J9" s="9">
        <f>I11/$L$6</f>
        <v>8.0590247979174037E-2</v>
      </c>
    </row>
    <row r="10" spans="1:13" ht="30" x14ac:dyDescent="0.25">
      <c r="A10" s="1" t="s">
        <v>20</v>
      </c>
      <c r="B10" s="4">
        <v>120</v>
      </c>
      <c r="C10" s="1" t="s">
        <v>15</v>
      </c>
      <c r="D10" s="2" t="s">
        <v>21</v>
      </c>
      <c r="E10" s="1" t="s">
        <v>16</v>
      </c>
      <c r="F10" s="43">
        <v>200000000</v>
      </c>
      <c r="G10" s="4" t="str">
        <f t="shared" ref="G10:G12" si="0">G9</f>
        <v>FAFEF 2019</v>
      </c>
      <c r="H10" s="3">
        <v>0</v>
      </c>
      <c r="I10" s="12">
        <v>9999996</v>
      </c>
      <c r="J10" s="9">
        <f>I10/$L$6</f>
        <v>1.0798537032627377E-2</v>
      </c>
    </row>
    <row r="11" spans="1:13" s="37" customFormat="1" ht="30" x14ac:dyDescent="0.25">
      <c r="A11" s="39" t="s">
        <v>20</v>
      </c>
      <c r="B11" s="4">
        <v>180</v>
      </c>
      <c r="C11" s="39" t="s">
        <v>30</v>
      </c>
      <c r="D11" s="2" t="s">
        <v>21</v>
      </c>
      <c r="E11" s="39" t="s">
        <v>14</v>
      </c>
      <c r="F11" s="3">
        <v>2152000000</v>
      </c>
      <c r="G11" s="4" t="str">
        <f t="shared" si="0"/>
        <v>FAFEF 2019</v>
      </c>
      <c r="H11" s="3">
        <v>0</v>
      </c>
      <c r="I11" s="12">
        <v>74630679.599999994</v>
      </c>
      <c r="J11" s="9">
        <f>I11/$L$6</f>
        <v>8.0590247979174037E-2</v>
      </c>
      <c r="L11" s="35"/>
      <c r="M11" s="15"/>
    </row>
    <row r="12" spans="1:13" s="37" customFormat="1" ht="30" x14ac:dyDescent="0.25">
      <c r="A12" s="39" t="s">
        <v>20</v>
      </c>
      <c r="B12" s="4">
        <v>180</v>
      </c>
      <c r="C12" s="39" t="s">
        <v>37</v>
      </c>
      <c r="D12" s="2" t="s">
        <v>21</v>
      </c>
      <c r="E12" s="39" t="s">
        <v>13</v>
      </c>
      <c r="F12" s="3">
        <v>2088000000</v>
      </c>
      <c r="G12" s="4" t="str">
        <f t="shared" si="0"/>
        <v>FAFEF 2019</v>
      </c>
      <c r="H12" s="3">
        <v>0</v>
      </c>
      <c r="I12" s="12">
        <v>64560864</v>
      </c>
      <c r="J12" s="9">
        <f>I12/$L$6</f>
        <v>6.9716315962768352E-2</v>
      </c>
      <c r="L12" s="35"/>
      <c r="M12" s="15"/>
    </row>
    <row r="13" spans="1:13" x14ac:dyDescent="0.25">
      <c r="A13" s="13" t="s">
        <v>45</v>
      </c>
      <c r="B13" s="14"/>
      <c r="C13" s="10"/>
      <c r="D13" s="10"/>
      <c r="E13" s="10"/>
      <c r="F13" s="10"/>
      <c r="G13" s="10"/>
      <c r="H13" s="10"/>
      <c r="I13" s="13"/>
      <c r="J13" s="10"/>
    </row>
    <row r="14" spans="1:13" x14ac:dyDescent="0.25">
      <c r="A14" s="33"/>
      <c r="B14" s="25"/>
      <c r="C14" s="25"/>
    </row>
    <row r="15" spans="1:13" x14ac:dyDescent="0.25">
      <c r="A15" s="30"/>
      <c r="B15" s="25"/>
      <c r="C15" s="25"/>
    </row>
    <row r="16" spans="1:13" x14ac:dyDescent="0.25">
      <c r="A16" s="30"/>
      <c r="B16" s="31"/>
      <c r="C16" s="31"/>
    </row>
    <row r="17" spans="1:4" x14ac:dyDescent="0.25">
      <c r="A17" s="47"/>
      <c r="B17" s="47"/>
      <c r="C17" s="47"/>
    </row>
    <row r="18" spans="1:4" x14ac:dyDescent="0.25">
      <c r="A18" s="10"/>
      <c r="B18" s="10"/>
      <c r="C18" s="10"/>
    </row>
    <row r="19" spans="1:4" x14ac:dyDescent="0.25">
      <c r="A19" s="10"/>
      <c r="B19" s="10"/>
      <c r="C19" s="10"/>
    </row>
    <row r="20" spans="1:4" x14ac:dyDescent="0.25">
      <c r="A20" s="10"/>
      <c r="B20" s="34"/>
      <c r="C20" s="34"/>
    </row>
    <row r="21" spans="1:4" x14ac:dyDescent="0.25">
      <c r="A21" s="30"/>
      <c r="B21" s="25"/>
      <c r="C21" s="32"/>
      <c r="D21" s="19"/>
    </row>
    <row r="22" spans="1:4" x14ac:dyDescent="0.25">
      <c r="A22" s="30"/>
      <c r="B22" s="25"/>
      <c r="C22" s="25"/>
    </row>
    <row r="23" spans="1:4" x14ac:dyDescent="0.25">
      <c r="A23" s="30"/>
      <c r="B23" s="29"/>
      <c r="C23" s="29"/>
    </row>
    <row r="24" spans="1:4" x14ac:dyDescent="0.25">
      <c r="A24" s="48"/>
      <c r="B24" s="48"/>
      <c r="C24" s="48"/>
    </row>
    <row r="25" spans="1:4" x14ac:dyDescent="0.25">
      <c r="A25" s="10"/>
      <c r="B25" s="10"/>
      <c r="C25" s="10"/>
    </row>
    <row r="26" spans="1:4" x14ac:dyDescent="0.25">
      <c r="A26" s="10"/>
      <c r="B26" s="10"/>
      <c r="C26" s="10"/>
    </row>
    <row r="27" spans="1:4" x14ac:dyDescent="0.25">
      <c r="A27" s="10"/>
      <c r="B27" s="10"/>
      <c r="C27" s="10"/>
    </row>
  </sheetData>
  <mergeCells count="14">
    <mergeCell ref="A17:C17"/>
    <mergeCell ref="A24:C24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workbookViewId="0">
      <selection activeCell="F22" sqref="F22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2" t="s">
        <v>0</v>
      </c>
      <c r="C1" s="62"/>
    </row>
    <row r="2" spans="2:11" ht="45.75" customHeight="1" x14ac:dyDescent="0.25">
      <c r="B2" s="63" t="s">
        <v>33</v>
      </c>
      <c r="C2" s="63"/>
    </row>
    <row r="3" spans="2:11" x14ac:dyDescent="0.25">
      <c r="B3" s="62" t="s">
        <v>26</v>
      </c>
      <c r="C3" s="62"/>
    </row>
    <row r="4" spans="2:11" x14ac:dyDescent="0.25">
      <c r="B4" s="22"/>
      <c r="C4" s="22"/>
    </row>
    <row r="5" spans="2:11" x14ac:dyDescent="0.25">
      <c r="B5" s="23"/>
      <c r="C5" s="24"/>
      <c r="G5" s="15"/>
    </row>
    <row r="6" spans="2:11" x14ac:dyDescent="0.25">
      <c r="B6" s="1" t="s">
        <v>38</v>
      </c>
      <c r="C6" s="11">
        <v>5287903708.9200001</v>
      </c>
      <c r="E6" s="17"/>
      <c r="G6" s="15"/>
    </row>
    <row r="7" spans="2:11" x14ac:dyDescent="0.25">
      <c r="B7" s="1" t="s">
        <v>39</v>
      </c>
      <c r="C7" s="11">
        <v>175735331.54999998</v>
      </c>
      <c r="E7" s="15"/>
      <c r="G7" s="15"/>
    </row>
    <row r="8" spans="2:11" s="37" customFormat="1" x14ac:dyDescent="0.25">
      <c r="B8" s="1" t="s">
        <v>40</v>
      </c>
      <c r="C8" s="11">
        <v>197004820.83000001</v>
      </c>
      <c r="E8" s="15"/>
      <c r="G8" s="15"/>
    </row>
    <row r="9" spans="2:11" x14ac:dyDescent="0.25">
      <c r="B9" s="1" t="s">
        <v>34</v>
      </c>
      <c r="C9" s="11">
        <f>C6-C7-C8</f>
        <v>4915163556.54</v>
      </c>
      <c r="D9" s="42"/>
      <c r="E9" s="40"/>
      <c r="F9" s="41"/>
      <c r="G9" s="40"/>
      <c r="H9" s="10"/>
      <c r="I9" s="10"/>
      <c r="J9" s="10"/>
      <c r="K9" s="10"/>
    </row>
    <row r="10" spans="2:11" ht="60.75" customHeight="1" x14ac:dyDescent="0.25">
      <c r="B10" s="64"/>
      <c r="C10" s="64"/>
      <c r="E10" s="15"/>
      <c r="F10" s="38"/>
    </row>
    <row r="11" spans="2:11" x14ac:dyDescent="0.25">
      <c r="F11" s="38"/>
    </row>
    <row r="12" spans="2:11" x14ac:dyDescent="0.25">
      <c r="E12" s="15"/>
    </row>
    <row r="13" spans="2:11" x14ac:dyDescent="0.25">
      <c r="F13" s="38"/>
    </row>
  </sheetData>
  <mergeCells count="4">
    <mergeCell ref="B1:C1"/>
    <mergeCell ref="B2:C2"/>
    <mergeCell ref="B3:C3"/>
    <mergeCell ref="B10:C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B20" sqref="B20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8" x14ac:dyDescent="0.25">
      <c r="B1" s="65" t="s">
        <v>0</v>
      </c>
      <c r="C1" s="65"/>
      <c r="D1" s="65"/>
    </row>
    <row r="2" spans="2:8" x14ac:dyDescent="0.25">
      <c r="B2" s="66" t="s">
        <v>27</v>
      </c>
      <c r="C2" s="66"/>
      <c r="D2" s="66"/>
    </row>
    <row r="3" spans="2:8" x14ac:dyDescent="0.25">
      <c r="B3" s="66" t="s">
        <v>28</v>
      </c>
      <c r="C3" s="66"/>
      <c r="D3" s="66"/>
    </row>
    <row r="4" spans="2:8" ht="30" x14ac:dyDescent="0.25">
      <c r="B4" s="26"/>
      <c r="C4" s="27" t="s">
        <v>35</v>
      </c>
      <c r="D4" s="27" t="s">
        <v>41</v>
      </c>
    </row>
    <row r="5" spans="2:8" x14ac:dyDescent="0.25">
      <c r="B5" s="6" t="s">
        <v>19</v>
      </c>
      <c r="C5" s="11">
        <v>721792550000</v>
      </c>
      <c r="D5" s="11">
        <v>721792550000</v>
      </c>
    </row>
    <row r="6" spans="2:8" x14ac:dyDescent="0.25">
      <c r="B6" s="5" t="s">
        <v>17</v>
      </c>
      <c r="C6" s="11">
        <v>5287903708.9150782</v>
      </c>
      <c r="D6" s="11">
        <v>4915163556.54</v>
      </c>
    </row>
    <row r="7" spans="2:8" x14ac:dyDescent="0.25">
      <c r="B7" s="5" t="s">
        <v>18</v>
      </c>
      <c r="C7" s="8">
        <f>C6/C5</f>
        <v>7.3260713329821401E-3</v>
      </c>
      <c r="D7" s="8">
        <f>D6/D5</f>
        <v>6.8096623559497811E-3</v>
      </c>
    </row>
    <row r="8" spans="2:8" ht="30" customHeight="1" x14ac:dyDescent="0.25">
      <c r="B8" s="67" t="s">
        <v>42</v>
      </c>
      <c r="C8" s="67"/>
      <c r="D8" s="67"/>
      <c r="E8" s="46"/>
      <c r="F8" s="46"/>
      <c r="G8" s="46"/>
      <c r="H8" s="46"/>
    </row>
    <row r="9" spans="2:8" ht="92.25" customHeight="1" x14ac:dyDescent="0.25">
      <c r="B9" s="64"/>
      <c r="C9" s="64"/>
      <c r="D9" s="64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D18" sqref="D18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9.140625" customWidth="1"/>
  </cols>
  <sheetData>
    <row r="1" spans="2:4" x14ac:dyDescent="0.25">
      <c r="B1" s="66" t="s">
        <v>0</v>
      </c>
      <c r="C1" s="66"/>
      <c r="D1" s="66"/>
    </row>
    <row r="2" spans="2:4" x14ac:dyDescent="0.25">
      <c r="B2" s="66" t="s">
        <v>29</v>
      </c>
      <c r="C2" s="66"/>
      <c r="D2" s="66"/>
    </row>
    <row r="3" spans="2:4" x14ac:dyDescent="0.25">
      <c r="B3" s="66" t="s">
        <v>26</v>
      </c>
      <c r="C3" s="66"/>
      <c r="D3" s="66"/>
    </row>
    <row r="4" spans="2:4" ht="30" x14ac:dyDescent="0.25">
      <c r="B4" s="28"/>
      <c r="C4" s="27" t="s">
        <v>35</v>
      </c>
      <c r="D4" s="27" t="s">
        <v>41</v>
      </c>
    </row>
    <row r="5" spans="2:4" x14ac:dyDescent="0.25">
      <c r="B5" s="5" t="s">
        <v>23</v>
      </c>
      <c r="C5" s="11">
        <v>20762732848.41</v>
      </c>
      <c r="D5" s="45">
        <v>9952446034.3299999</v>
      </c>
    </row>
    <row r="6" spans="2:4" x14ac:dyDescent="0.25">
      <c r="B6" s="5" t="s">
        <v>22</v>
      </c>
      <c r="C6" s="11">
        <v>5287903708.9150782</v>
      </c>
      <c r="D6" s="11">
        <v>4915163556.54</v>
      </c>
    </row>
    <row r="7" spans="2:4" x14ac:dyDescent="0.25">
      <c r="B7" s="5" t="s">
        <v>18</v>
      </c>
      <c r="C7" s="7">
        <f>C6/C5</f>
        <v>0.25468245184881927</v>
      </c>
      <c r="D7" s="7">
        <f>D6/D5</f>
        <v>0.49386487900417836</v>
      </c>
    </row>
    <row r="8" spans="2:4" ht="19.5" customHeight="1" x14ac:dyDescent="0.25">
      <c r="B8" s="68" t="s">
        <v>43</v>
      </c>
      <c r="C8" s="68"/>
      <c r="D8" s="68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Diana Paola Lopez Rodriguez</cp:lastModifiedBy>
  <cp:lastPrinted>2019-07-17T21:39:37Z</cp:lastPrinted>
  <dcterms:created xsi:type="dcterms:W3CDTF">2013-06-27T14:25:26Z</dcterms:created>
  <dcterms:modified xsi:type="dcterms:W3CDTF">2019-07-17T21:53:15Z</dcterms:modified>
</cp:coreProperties>
</file>